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8640" activeTab="6"/>
  </bookViews>
  <sheets>
    <sheet name="t04" sheetId="1" r:id="rId1"/>
    <sheet name="t05" sheetId="2" r:id="rId2"/>
    <sheet name="t06" sheetId="3" r:id="rId3"/>
    <sheet name="02092012" sheetId="4" r:id="rId4"/>
    <sheet name="20012013" sheetId="5" r:id="rId5"/>
    <sheet name="09-2013" sheetId="6" r:id="rId6"/>
    <sheet name="05-2014" sheetId="7" r:id="rId7"/>
  </sheets>
  <definedNames/>
  <calcPr fullCalcOnLoad="1" refMode="R1C1"/>
</workbook>
</file>

<file path=xl/sharedStrings.xml><?xml version="1.0" encoding="utf-8"?>
<sst xmlns="http://schemas.openxmlformats.org/spreadsheetml/2006/main" count="235" uniqueCount="157">
  <si>
    <t>Ngày/tháng/năm</t>
  </si>
  <si>
    <t>Diễn giải</t>
  </si>
  <si>
    <t>Thu</t>
  </si>
  <si>
    <t>Chi</t>
  </si>
  <si>
    <t>Hiện tại CÒN</t>
  </si>
  <si>
    <t>Nhận bàn giao quỹ lớp từ Huyền Trang</t>
  </si>
  <si>
    <t>Nhận tiền từ anh Hưng(lớp trưởng)-tiền dư từ liên hoan lớp tết 2011</t>
  </si>
  <si>
    <t>TỔNG CỘNG</t>
  </si>
  <si>
    <t>24-25/3/2012</t>
  </si>
  <si>
    <t>Thu quỹ
- STT.02:Hoàng Ân (HK3)
- STT.43:Văn Lân (HK2)
- STT.89:Lê Thành (HK2)
- STT.31:Quang Long (HK2)
- STT.07:T.Chinh (HK3)</t>
  </si>
  <si>
    <t>Mua nước giáo viên dạy:12K(CN nghỉ)
Mua nưới giáo viên canh thi (Lý 1+2: thi lại): 24K</t>
  </si>
  <si>
    <t>Mua nước giáo viên dạy:24K
Mua nưới giáo viên canh thi (Lý thuyết mạch):28K</t>
  </si>
  <si>
    <t xml:space="preserve">Thu quỹ
- STT.70: V Quân (HK2)
- STT.27: V Hợp (HK2)
</t>
  </si>
  <si>
    <t>Mua quà kết thúc môn Anh văn (áo dài)</t>
  </si>
  <si>
    <t>Tiền nước môn Anh văn(sáng)
Tiền nước thi lại (Hóa+Đường lối)</t>
  </si>
  <si>
    <t>Thu quỹ
- STT.22: T Hiếu (HK3)</t>
  </si>
  <si>
    <t>Tiền nước môn PPT (SÁNG NGHỈ)</t>
  </si>
  <si>
    <t>Thu quỹ
- STT.102: V Toàn (HK2+HK3)
- STT.18: M Hải (HK3)</t>
  </si>
  <si>
    <t xml:space="preserve">Tiền nước </t>
  </si>
  <si>
    <t>Trả tiền cho anh Hưng(lớp trưởng) tiền ứng
 mua quà cho P.ĐT hôm 08/3/2012</t>
  </si>
  <si>
    <t>Tiền nước (TTHCM+Hàm phức)
Thi lại hai môn</t>
  </si>
  <si>
    <t>Tiền nước (TTHCM+PPT)</t>
  </si>
  <si>
    <t>Thu quỹ
- STT.93: Trần V Thật ( HK2+HK3)</t>
  </si>
  <si>
    <t>QUỸ  LỚP D5H13B - HẠCH TOÁN CHI &amp; TIÊU</t>
  </si>
  <si>
    <t>Từ tháng 04 chuyển sang</t>
  </si>
  <si>
    <t>Tiền nước ( CKT+TTHCM)</t>
  </si>
  <si>
    <t>Mua quà kết thúc môn: ( Áo Việt Tiến)
-Phương pháp tính : 293.000
-Cơ KT : 299.000</t>
  </si>
  <si>
    <t>Thu quỹ
- STT.77:V Quỳnh (HK3)
-STT.28:Trọng Hùng(HK1)
-STT.85 V Tâm ( HK3)
-STT.74: Đăng Quế (HK3)
-STT.98: T Thực(HK3)</t>
  </si>
  <si>
    <t>Tiền nước ( CKT+PPT)</t>
  </si>
  <si>
    <t>Thu quỹ
- STT.54:V Lương (HK1)</t>
  </si>
  <si>
    <t>Tiền nước</t>
  </si>
  <si>
    <t>Pho to tài liệu QTDN(Chương 1)</t>
  </si>
  <si>
    <t>Thu quỹ
- STT.119:DUY VŨ (HK3)
-STT.115:HOÀNG VIỆT (HK2)
-STT.79 HỮU SÁNG ( HK3)
-STT.107: HỮU TRƯNG (HK3)
-STT.87: TRƯỜNG THANH (HK2)</t>
  </si>
  <si>
    <t>Tiền nước : Cơ KT</t>
  </si>
  <si>
    <t>Thu quỹ
- STT.42: THÀNH LAM (HK2+HK3)
-STT.62: TRỌNG NGHĨA (HK2+HK3)
-STT.05 : Q.BẢO (HK3)
- STT.40 : ANH KIỆT (HK2)
- STT.45 : THÀNH LẬP (HK3)</t>
  </si>
  <si>
    <t>Thu quỹ
- STT.65:NGỌC NHẪN (HK2)
-STT.101: QUỐC TÍNH (HK2)</t>
  </si>
  <si>
    <t>Thu quỹ
- STT.83:VĂN TÁM (HK2)
-STT.59: THÍCH NAM (HK2+HK3)
-STT.14 :  TIẾN ĐOÀN ( HK2+HK3)</t>
  </si>
  <si>
    <t>Thu quỹ
- STT.116:HUỲNH VŨ (HK2+HK3)
-STT.90: VĂN THÀNH (HK2+HK3)
-STT.12 :  PHƯỚC ĐĂNG ( HK2)</t>
  </si>
  <si>
    <t>QUỸ  LỚP D5H13B - HẠCH TOÁN CHI &amp; TIÊU THÁNG 05-2012</t>
  </si>
  <si>
    <t>Thu quỹ
- STT.21: TRỌNG HIẾU (HK1)
-STT.71: HẢI QUÂN (HK1)</t>
  </si>
  <si>
    <t>CẬP NHẬT 
SÓT CỦA T03/2012</t>
  </si>
  <si>
    <t>Tiền nước : (QTDN+Hàm phức)</t>
  </si>
  <si>
    <t>Tiền nước : (ltm2)</t>
  </si>
  <si>
    <t>Tiền nước : (TT.HCM+ltm2)</t>
  </si>
  <si>
    <t>Tiền nước :  (QTDN+Hàm phức)</t>
  </si>
  <si>
    <t>Từ tháng 05 chuyển sang</t>
  </si>
  <si>
    <t>Tiền nước : (HP+QTDN)</t>
  </si>
  <si>
    <t>Tiền nước : (HP+QTDN)
Tiền nước thi Cơ KT</t>
  </si>
  <si>
    <t>Thu quỹ
- STT.66: ĐÌNH NINH (HK2+HK3)
-STT.13: TẤT ĐẠT (HK2)
-STT.73 : P.QUANG (HK2)</t>
  </si>
  <si>
    <t>Tiền nước : (HP+QTDN)
Tiền nước thi Anh văn</t>
  </si>
  <si>
    <t>Thu quỹ
- STT.111: THANH TÙNG (HK4+HK5)
-STT.21: TRỌNG HIẾU (HK2)</t>
  </si>
  <si>
    <t>Kết thúc môn TT HCM</t>
  </si>
  <si>
    <t>Thu quỹ
- STT.27: VĂN HỢP (HK3)
-STT.70: VĂN QUÂN (HK3)
-STT .41: ANH KIỆT (HK3)</t>
  </si>
  <si>
    <t>Tiền nước : (HP)</t>
  </si>
  <si>
    <t>Kết thúc môn Hàm phức</t>
  </si>
  <si>
    <t>Háo đơn 05556
(TT Sách Gia định)</t>
  </si>
  <si>
    <t>Mua pin</t>
  </si>
  <si>
    <t>Tiền nước : (lý thuyết mạch)</t>
  </si>
  <si>
    <t>Từ tháng 06 chuyển sang</t>
  </si>
  <si>
    <t>Thu quỹ:
- STT.20:LÊ HIẾU (K2)
-STT.29:Q HƯNG (K3)
-STT.64:NHƯ NGUYỆN(K3)</t>
  </si>
  <si>
    <t>Tiền nước+thi TT HCM</t>
  </si>
  <si>
    <t>Qùa kết thúc LTM2</t>
  </si>
  <si>
    <t>Thu quỹ : STT.28 TRỌNG HÙNG (K2)</t>
  </si>
  <si>
    <t>KẾT THÚC QTDN</t>
  </si>
  <si>
    <t>Thu quỹ : 
- STT.26 H HOÀNG  (K4)
-STT.6 TRUNG CHÁNH (K3)
-STT.96 Q THÚC (K3)</t>
  </si>
  <si>
    <t>Nước thi lại</t>
  </si>
  <si>
    <t>29/07 + 18/8 + 19/8 +25 + 26/8</t>
  </si>
  <si>
    <t>Thu quỹ : 
- STT.45 LẬP (K4)
-STT.87 TRƯỜNG THANH (K3+K4)</t>
  </si>
  <si>
    <t xml:space="preserve">Tiền nước
</t>
  </si>
  <si>
    <t>Qùa SN Thầy Đàn (giao Bảo)</t>
  </si>
  <si>
    <t>Lễ 2/9</t>
  </si>
  <si>
    <t>Thu quỹ: STT.115 Q VIỆT (K3)</t>
  </si>
  <si>
    <t>Bảo gọi 
điện thông báo</t>
  </si>
  <si>
    <t>Qùa Trung thu (3 phần quà anh Lập mua)</t>
  </si>
  <si>
    <t>Thu quỹ : STT.54 V LƯƠNG (HK2)</t>
  </si>
  <si>
    <t>Thu quỹ:STT.01 BÌNH AN (HK2)</t>
  </si>
  <si>
    <t>Thu quỹ:
-STT.19 NGỌC HẠNH (K4)
-STT.22 T HIẾU (HK4)</t>
  </si>
  <si>
    <t>Thu quỹ : 
- STT.08 CHÍ CÔNG (K3)
- STT.17 NGOAN EM (K3+K4)
- STT.118 HOÀNG VŨ (K3+K4)</t>
  </si>
  <si>
    <t>Pho to tài liệu Máy điện
 (30 bộ/30 ngàn 1 bộ)-A Lập photo</t>
  </si>
  <si>
    <t>Quà kết thúc môn XSTK</t>
  </si>
  <si>
    <t>Tiền nước thi Hàm phức</t>
  </si>
  <si>
    <t>Thu quỹ : Ánh (HK3)</t>
  </si>
  <si>
    <t>Từ tháng 08 chuyển sang</t>
  </si>
  <si>
    <t>Quà kết thúc môn QHTT</t>
  </si>
  <si>
    <t>Thu quỹ : N.Khanh (HK1+2+3+4)</t>
  </si>
  <si>
    <t>Thu quỹ :
STT.97 D.Thuc (HK3+4)</t>
  </si>
  <si>
    <t>Thu quỹ :
STT.77 Quỳnh (HK4)</t>
  </si>
  <si>
    <t>Thu quỹ :
STT. Tchinh (HK4)
stt.22 T.Hiếu (K5)
STT.85 V.TÂM (K4)</t>
  </si>
  <si>
    <t>Tiền nước( HỌC + THI XSTK)</t>
  </si>
  <si>
    <t>Thu quỹ :
STT.42 T. LAM (HK4)</t>
  </si>
  <si>
    <t>03-04/11/2012</t>
  </si>
  <si>
    <t>Nghỉ nhờ Bảo mua nước</t>
  </si>
  <si>
    <t>Thu quỹ :
STT.18 M Hải (HK4+5)</t>
  </si>
  <si>
    <t>Thu quỹ :
STT.30 V.Hưng (HK4)
STT.89 A,Thành (K3+4)</t>
  </si>
  <si>
    <t>QUỸ  LỚP D5H13B - HẠCH TOÁN CHI &amp; TIÊU 
Tới thời điểm 11/11/2012</t>
  </si>
  <si>
    <t>QUỸ  LỚP D5H13B - HẠCH TOÁN CHI &amp; TIÊU 
Tới thời điểm 02/9/2012</t>
  </si>
  <si>
    <t>Đám cưới cô Thủy</t>
  </si>
  <si>
    <t>Liên hoan 20/11</t>
  </si>
  <si>
    <t>Tiền đám cưới con thầy Tân</t>
  </si>
  <si>
    <t>Tiền nước học+thi</t>
  </si>
  <si>
    <t>24+25/11</t>
  </si>
  <si>
    <t>Thu quỹ :
STT.102 A.TOÀN (K4) 
STT.90 A,Thành (4)
STT.27 HỢP (K4)
STT.39 KHÔI(K3+K4)
STT .26 A HOÀNG (K5)</t>
  </si>
  <si>
    <t>Qùa kết thúc môn :( Bảo mua)
CUNG CẤP ĐIỆN
ĐK TỰ ĐỘNG</t>
  </si>
  <si>
    <t>Mua quà cho Thầy cô từ HN vào( A.Hưng mua bộ ấm trà)</t>
  </si>
  <si>
    <t>Tiền đưa Bảo  gồm:
- Aó cho thầy Thảo 485(20/11)
- Áo thầy Tân 515(20/11)
Aó kết thúc môn thầy Dũng (MĐ 1) 335
- Áo kết thúc môn thầy Tú(PLC) 335
- Ấm đun siêu tốc 300 (20/11)</t>
  </si>
  <si>
    <t>Tiền dư từ lần liên hoan trước chi thêm</t>
  </si>
  <si>
    <t>15-16/12/2012</t>
  </si>
  <si>
    <t>Thu quỹ :
STT.33. NGỌC HUY(K3+K4) 
STT.100 THANH TIẾN(K3+K4)
STT.57 HOÀNG MỘNG (K3+K4)</t>
  </si>
  <si>
    <t>Qùa tết :
- Thầy Tân, thầy Thảo : Phiếu coopmart (16 phiếu mỗi phiếu 100) 
- Phòng ĐT: giỏ quà 800 ngàn
- Qùa giao lưu đưa Bảo : 700 ngàn</t>
  </si>
  <si>
    <t>Từ năm 2012 chuyển sang</t>
  </si>
  <si>
    <t>Tiền quỹ:
- STT 30. A HƯNG (K5+6)
- STT 36.Q KHANG (K3+4)
- STT 65.NGỌC NHẪN (K3+4)
- STT 79.HỮU SÁNG (K4)</t>
  </si>
  <si>
    <t>QUỸ  LỚP D5H13B - HẠCH TOÁN CHI &amp; TIÊU 
NĂM 2013</t>
  </si>
  <si>
    <t>Tiền quỹ:
- STT 107. A HỮU TRƯNG (K4)
- STT 119.DUY VŨ (K4)
- STT A QUANG HƯNG (K4)
- STT 109.THANH TÚ (K3+4)
- STT 96. ANH THÚC (K4+5)
- STT 42. ANH LAM (K5)</t>
  </si>
  <si>
    <t>Hoa 8/3 cho phòng ĐT</t>
  </si>
  <si>
    <t>Giao lưu các lớp (Giao Bảo)</t>
  </si>
  <si>
    <t>Qùa kết thuc môn MĐ 2</t>
  </si>
  <si>
    <t>Thu quỹ:
- Anh Toàn (k5)</t>
  </si>
  <si>
    <t>Đưa Nguyện</t>
  </si>
  <si>
    <t>Tiền nước (T03)</t>
  </si>
  <si>
    <t>đưa bảo vệ cty nhiệt điện TĐ</t>
  </si>
  <si>
    <t>Tiền nước (T04)</t>
  </si>
  <si>
    <t>Thu quỹ:
- STT 44: Lành (k4+5)
- STT 19: Hạnh (k5)</t>
  </si>
  <si>
    <t>Qùa kết thúc môn( môn KT ĐT và NM)</t>
  </si>
  <si>
    <t xml:space="preserve">Học mô phỏng </t>
  </si>
  <si>
    <t>Tiền nước tháng 05-06</t>
  </si>
  <si>
    <t>Thu quỹ:
- STT 22: A.Hiếu (k6)
- STT 45: Lập (K5)
- STT : C.Đài (K3+4)</t>
  </si>
  <si>
    <t>Thu quỹ:
- STT 30: A.HƯNG (k6)
- STT 5: Bảo (K4+5)
- STT 102 : A.Bảo (k6)</t>
  </si>
  <si>
    <t>Mua bánh trung thu</t>
  </si>
  <si>
    <t>Đưa Bảo</t>
  </si>
  <si>
    <t>Thu quỹ:
- STT : A.HOÀNG (k6)
- STT 42: A.Lam (K6)</t>
  </si>
  <si>
    <t xml:space="preserve">Thu quỹ:
- STT 77: Quỳnh (k5) </t>
  </si>
  <si>
    <t>Tiền nước T7+T8+T9</t>
  </si>
  <si>
    <t>Mua quà kết thúc môn:
+ Lưới Điện 1
+ Tiếng anh chuyên nghành
+KTĐ</t>
  </si>
  <si>
    <t>Thu quỹ:
- STT 36: Quốc Khang (k5+6+7)
- STT 19: Ngọc Hạnh (K6+7)
- STT 45: A.Lập (k6+7)
- STT 82: Văn Tài (k4+5)
- STT 98: Trường Thực (k4+5)
- STT 54: Văn Lương ( k4)
- STT 39: M Khôi (k5)</t>
  </si>
  <si>
    <t>ghi chú</t>
  </si>
  <si>
    <t xml:space="preserve">Thu quỹ:
1/ Trần Văn Tâm (STT 70) đóng 1 kỳ (k5)
2/ Lê Thanh Tùng (STT 91) đóng 2 kỳ (k6+7)
3/ Trần Trường Thanh (STT 71) đóng 2 kỳ (k5+6)
4/ Trần Quang Thúc (STT 78) đóng 1 kỳ (k6)
</t>
  </si>
  <si>
    <t xml:space="preserve">Bảo thu </t>
  </si>
  <si>
    <t>Thu quỹ:
1/ Trần Văn Hưng (STT) đóng 1 kỳ
2/Nguyễn Thành Lập đóng 1 kỳ
3/Trần Văn Tâm đóng 1 kỳ
4/Huỳnh Phương Vũ đóng 3 kỳ
5/Võ Văn Hợp đóng 1 kỳ
6/Đoàn Thanh Trọng đóng 1 kỳ
7/Đỗ Thị Huyền Trang đóng 1 kỳ
8/Lê Vũ Toàn đóng 1 kỳ
9/Nguyễn Văn Thành đóng 1 kỳ
10/Hoàng Quốc Việt đóng 1 kỳ
11/Bùi Đăng Quế đóng 1 kỳ
12/Trần Thích Nam đóng 1 kỳ
13/Lê Thanh Tùng đóng 2 kỳ
14/Trịnh Huy Hoàng đóng 1 kỳ
15/Nguyễn Thành Thảo đóng 1 kỳ
16/ Lê Hoàng Sâm đóng 2 kỳ
17/Trần Ngọc Linh đóng 1 kỳ
18/Phạm Quang Long đóng 1 kỳ
19/Trần Trung Hiếu đóng 1 kỳ
20/Nguyễn Đình Ninh đóng 1 kỳ
21/Lê Ngô Phước Đăng đóng 1 kỳ
22/ Đặng Hoàng Mộng đóng 1 kỳ</t>
  </si>
  <si>
    <t>31/3/2013</t>
  </si>
  <si>
    <t>20/4/2013</t>
  </si>
  <si>
    <t>20/11/2014</t>
  </si>
  <si>
    <t>Bảo thu</t>
  </si>
  <si>
    <t>chi quỹ: Quà Tết
2 phong bì 1 triệu (thầy Tân, Thầy Thảo) + 1 lẵng quà 995K cho Văn Phòng</t>
  </si>
  <si>
    <t>chi quỹ:
3 phong bì 500K (Thầy Tân, Thầy Thảo, cô Hoa) + 8 phong bì 200K (các thầy cô trong Văn Phòng)</t>
  </si>
  <si>
    <t>Lập mua</t>
  </si>
  <si>
    <t>13/1/2014</t>
  </si>
  <si>
    <t>Chi tiền nước tháng 10,11,12,01/2014</t>
  </si>
  <si>
    <t>Chi Quỹ: mua 1 lẵng hoa 400K tặng các cô Văn Phòng</t>
  </si>
  <si>
    <t>Bảo mua</t>
  </si>
  <si>
    <t>25/05/2014</t>
  </si>
  <si>
    <t xml:space="preserve">Kết thúc môn Thực tập Xưởng tặng cô Dung, cô Thúy 2 phần quà mỗi phần trị giá 809000đ. Tặng thầy Minh trưởng khoa Điện 1 phần quà 1 triệu, thầy Hưng trưởng  phòng Đào Tạo trường Cao Đẳng Công Nghệ 1 phần quà 1 triệu. Tổng cộng 3.618.000đ, các bạn đóng góp được 2.800.000đ. Trích quĩ lớp bù thêm 818.000đ </t>
  </si>
  <si>
    <t>trích quĩ</t>
  </si>
  <si>
    <t>Từ năm 2013 chuyển sang</t>
  </si>
  <si>
    <t>21/06/2014</t>
  </si>
  <si>
    <t>đóng quĩ:
Phan Văn Ngoan Em   đóng 2 kỳ
Trần Trung Hiếu  đóng 1 kỳ</t>
  </si>
  <si>
    <t>22/06/2014</t>
  </si>
  <si>
    <t>quà kết thúc môn Quản lý nhu cầu Điện năng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</si>
</sst>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_(* #,##0.0_);_(* \(#,##0.0\);_(* &quot;-&quot;??_);_(@_)"/>
    <numFmt numFmtId="171" formatCode="_(* #,##0_);_(* \(#,##0\);_(* &quot;-&quot;??_);_(@_)"/>
    <numFmt numFmtId="172" formatCode="#,##0;[Red]#,##0"/>
  </numFmts>
  <fonts count="43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71" fontId="0" fillId="0" borderId="10" xfId="42" applyNumberFormat="1" applyFont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171" fontId="0" fillId="0" borderId="10" xfId="0" applyNumberFormat="1" applyBorder="1" applyAlignment="1">
      <alignment/>
    </xf>
    <xf numFmtId="0" fontId="7" fillId="0" borderId="13" xfId="0" applyFont="1" applyFill="1" applyBorder="1" applyAlignment="1">
      <alignment vertical="center" wrapText="1"/>
    </xf>
    <xf numFmtId="171" fontId="8" fillId="0" borderId="10" xfId="0" applyNumberFormat="1" applyFont="1" applyBorder="1" applyAlignment="1">
      <alignment/>
    </xf>
    <xf numFmtId="14" fontId="0" fillId="0" borderId="15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6">
      <selection activeCell="B15" sqref="B15"/>
    </sheetView>
  </sheetViews>
  <sheetFormatPr defaultColWidth="9.00390625" defaultRowHeight="15.75"/>
  <cols>
    <col min="1" max="1" width="17.375" style="0" customWidth="1"/>
    <col min="2" max="2" width="54.875" style="0" customWidth="1"/>
    <col min="3" max="3" width="14.375" style="0" customWidth="1"/>
    <col min="4" max="4" width="14.00390625" style="0" customWidth="1"/>
    <col min="5" max="5" width="25.50390625" style="0" customWidth="1"/>
  </cols>
  <sheetData>
    <row r="1" spans="1:5" ht="31.5" customHeight="1">
      <c r="A1" s="48" t="s">
        <v>23</v>
      </c>
      <c r="B1" s="48"/>
      <c r="C1" s="48"/>
      <c r="D1" s="48"/>
      <c r="E1" s="48"/>
    </row>
    <row r="2" spans="1:5" s="1" customFormat="1" ht="21" customHeight="1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s="1" customFormat="1" ht="15">
      <c r="A3" s="3">
        <v>40985</v>
      </c>
      <c r="B3" s="4" t="s">
        <v>5</v>
      </c>
      <c r="C3" s="15">
        <v>174000</v>
      </c>
      <c r="D3" s="15"/>
      <c r="E3" s="2"/>
    </row>
    <row r="4" spans="1:5" s="1" customFormat="1" ht="15">
      <c r="A4" s="5">
        <v>40986</v>
      </c>
      <c r="B4" s="6" t="s">
        <v>6</v>
      </c>
      <c r="C4" s="15">
        <v>500000</v>
      </c>
      <c r="D4" s="15"/>
      <c r="E4" s="8"/>
    </row>
    <row r="5" spans="1:5" s="1" customFormat="1" ht="30">
      <c r="A5" s="8" t="s">
        <v>8</v>
      </c>
      <c r="B5" s="6" t="s">
        <v>11</v>
      </c>
      <c r="C5" s="15"/>
      <c r="D5" s="15">
        <v>52000</v>
      </c>
      <c r="E5" s="8"/>
    </row>
    <row r="6" spans="1:5" s="1" customFormat="1" ht="30">
      <c r="A6" s="5">
        <v>41006</v>
      </c>
      <c r="B6" s="6" t="s">
        <v>10</v>
      </c>
      <c r="C6" s="15"/>
      <c r="D6" s="15">
        <v>36000</v>
      </c>
      <c r="E6" s="8"/>
    </row>
    <row r="7" spans="1:5" s="1" customFormat="1" ht="90">
      <c r="A7" s="5">
        <v>41006</v>
      </c>
      <c r="B7" s="6" t="s">
        <v>9</v>
      </c>
      <c r="C7" s="15">
        <v>750000</v>
      </c>
      <c r="D7" s="15"/>
      <c r="E7" s="8"/>
    </row>
    <row r="8" spans="1:5" s="1" customFormat="1" ht="60">
      <c r="A8" s="51">
        <v>41013</v>
      </c>
      <c r="B8" s="6" t="s">
        <v>12</v>
      </c>
      <c r="C8" s="15">
        <v>300000</v>
      </c>
      <c r="D8" s="15"/>
      <c r="E8" s="8"/>
    </row>
    <row r="9" spans="1:5" s="1" customFormat="1" ht="15">
      <c r="A9" s="52"/>
      <c r="B9" s="7" t="s">
        <v>13</v>
      </c>
      <c r="C9" s="15"/>
      <c r="D9" s="15">
        <v>255000</v>
      </c>
      <c r="E9" s="8"/>
    </row>
    <row r="10" spans="1:5" s="1" customFormat="1" ht="30">
      <c r="A10" s="53"/>
      <c r="B10" s="6" t="s">
        <v>14</v>
      </c>
      <c r="C10" s="15"/>
      <c r="D10" s="15">
        <v>30000</v>
      </c>
      <c r="E10" s="8"/>
    </row>
    <row r="11" spans="1:5" s="1" customFormat="1" ht="30">
      <c r="A11" s="51">
        <v>41014</v>
      </c>
      <c r="B11" s="6" t="s">
        <v>15</v>
      </c>
      <c r="C11" s="15">
        <v>150000</v>
      </c>
      <c r="D11" s="15"/>
      <c r="E11" s="8"/>
    </row>
    <row r="12" spans="1:5" s="1" customFormat="1" ht="15">
      <c r="A12" s="53"/>
      <c r="B12" s="7" t="s">
        <v>16</v>
      </c>
      <c r="C12" s="15"/>
      <c r="D12" s="15">
        <v>6000</v>
      </c>
      <c r="E12" s="8"/>
    </row>
    <row r="13" spans="1:5" s="1" customFormat="1" ht="45">
      <c r="A13" s="51">
        <v>41020</v>
      </c>
      <c r="B13" s="6" t="s">
        <v>17</v>
      </c>
      <c r="C13" s="15">
        <v>450000</v>
      </c>
      <c r="D13" s="15"/>
      <c r="E13" s="8"/>
    </row>
    <row r="14" spans="1:5" s="1" customFormat="1" ht="15">
      <c r="A14" s="52"/>
      <c r="B14" s="7" t="s">
        <v>18</v>
      </c>
      <c r="C14" s="15"/>
      <c r="D14" s="15">
        <v>12000</v>
      </c>
      <c r="E14" s="8"/>
    </row>
    <row r="15" spans="1:5" s="1" customFormat="1" ht="30">
      <c r="A15" s="53"/>
      <c r="B15" s="6" t="s">
        <v>19</v>
      </c>
      <c r="C15" s="15"/>
      <c r="D15" s="15">
        <v>150000</v>
      </c>
      <c r="E15" s="8"/>
    </row>
    <row r="16" spans="1:5" s="1" customFormat="1" ht="30">
      <c r="A16" s="9">
        <v>41027</v>
      </c>
      <c r="B16" s="6" t="s">
        <v>20</v>
      </c>
      <c r="C16" s="15"/>
      <c r="D16" s="15">
        <v>36000</v>
      </c>
      <c r="E16" s="8"/>
    </row>
    <row r="17" spans="1:5" s="1" customFormat="1" ht="15">
      <c r="A17" s="54">
        <v>41028</v>
      </c>
      <c r="B17" s="6" t="s">
        <v>21</v>
      </c>
      <c r="C17" s="15"/>
      <c r="D17" s="15">
        <v>12000</v>
      </c>
      <c r="E17" s="8"/>
    </row>
    <row r="18" spans="1:5" s="1" customFormat="1" ht="30">
      <c r="A18" s="54"/>
      <c r="B18" s="6" t="s">
        <v>22</v>
      </c>
      <c r="C18" s="15">
        <v>300000</v>
      </c>
      <c r="D18" s="15"/>
      <c r="E18" s="8"/>
    </row>
    <row r="19" spans="1:5" s="1" customFormat="1" ht="15">
      <c r="A19" s="10"/>
      <c r="B19" s="11"/>
      <c r="C19" s="15"/>
      <c r="D19" s="15"/>
      <c r="E19" s="8"/>
    </row>
    <row r="20" spans="1:5" s="1" customFormat="1" ht="14.25">
      <c r="A20" s="49" t="s">
        <v>7</v>
      </c>
      <c r="B20" s="50"/>
      <c r="C20" s="16">
        <f>SUM(C3:C19)</f>
        <v>2624000</v>
      </c>
      <c r="D20" s="16">
        <f>SUM(D3:D19)</f>
        <v>589000</v>
      </c>
      <c r="E20" s="16">
        <f>C20-D20</f>
        <v>2035000</v>
      </c>
    </row>
  </sheetData>
  <sheetProtection/>
  <mergeCells count="6">
    <mergeCell ref="A1:E1"/>
    <mergeCell ref="A20:B20"/>
    <mergeCell ref="A8:A10"/>
    <mergeCell ref="A11:A12"/>
    <mergeCell ref="A13:A15"/>
    <mergeCell ref="A17:A18"/>
  </mergeCells>
  <printOptions/>
  <pageMargins left="0.37" right="0.2" top="0.21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11" sqref="E11"/>
    </sheetView>
  </sheetViews>
  <sheetFormatPr defaultColWidth="9.00390625" defaultRowHeight="15.75"/>
  <cols>
    <col min="1" max="1" width="13.625" style="0" customWidth="1"/>
    <col min="2" max="2" width="35.625" style="0" customWidth="1"/>
    <col min="3" max="3" width="12.50390625" style="0" customWidth="1"/>
    <col min="4" max="4" width="12.625" style="0" customWidth="1"/>
    <col min="5" max="5" width="18.75390625" style="0" customWidth="1"/>
  </cols>
  <sheetData>
    <row r="1" spans="1:5" ht="27.75" customHeight="1">
      <c r="A1" s="55" t="s">
        <v>38</v>
      </c>
      <c r="B1" s="48"/>
      <c r="C1" s="48"/>
      <c r="D1" s="48"/>
      <c r="E1" s="48"/>
    </row>
    <row r="2" spans="1:5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56" t="s">
        <v>24</v>
      </c>
      <c r="B3" s="57"/>
      <c r="C3" s="19">
        <v>2624000</v>
      </c>
      <c r="D3" s="19">
        <v>589000</v>
      </c>
      <c r="E3" s="16">
        <v>2035000</v>
      </c>
    </row>
    <row r="4" spans="1:5" ht="47.25">
      <c r="A4" s="24" t="s">
        <v>40</v>
      </c>
      <c r="B4" s="18" t="s">
        <v>39</v>
      </c>
      <c r="C4" s="20">
        <v>300000</v>
      </c>
      <c r="D4" s="19"/>
      <c r="E4" s="16"/>
    </row>
    <row r="5" spans="1:5" ht="15.75">
      <c r="A5" s="58">
        <v>41033</v>
      </c>
      <c r="B5" s="17" t="s">
        <v>25</v>
      </c>
      <c r="C5" s="19"/>
      <c r="D5" s="20">
        <v>12000</v>
      </c>
      <c r="E5" s="17"/>
    </row>
    <row r="6" spans="1:5" ht="47.25">
      <c r="A6" s="59"/>
      <c r="B6" s="18" t="s">
        <v>26</v>
      </c>
      <c r="C6" s="20"/>
      <c r="D6" s="20">
        <v>592000</v>
      </c>
      <c r="E6" s="17"/>
    </row>
    <row r="7" spans="1:5" ht="94.5">
      <c r="A7" s="60"/>
      <c r="B7" s="18" t="s">
        <v>27</v>
      </c>
      <c r="C7" s="20">
        <v>750000</v>
      </c>
      <c r="D7" s="20"/>
      <c r="E7" s="17"/>
    </row>
    <row r="8" spans="1:5" ht="15.75">
      <c r="A8" s="58">
        <v>41034</v>
      </c>
      <c r="B8" s="17" t="s">
        <v>28</v>
      </c>
      <c r="C8" s="20"/>
      <c r="D8" s="20">
        <v>12000</v>
      </c>
      <c r="E8" s="17"/>
    </row>
    <row r="9" spans="1:5" ht="31.5">
      <c r="A9" s="60"/>
      <c r="B9" s="18" t="s">
        <v>29</v>
      </c>
      <c r="C9" s="20">
        <v>150000</v>
      </c>
      <c r="D9" s="20"/>
      <c r="E9" s="17"/>
    </row>
    <row r="10" spans="1:5" ht="15.75">
      <c r="A10" s="58">
        <v>41041</v>
      </c>
      <c r="B10" s="17" t="s">
        <v>30</v>
      </c>
      <c r="C10" s="17"/>
      <c r="D10" s="20">
        <v>12000</v>
      </c>
      <c r="E10" s="17"/>
    </row>
    <row r="11" spans="1:5" ht="15.75">
      <c r="A11" s="59"/>
      <c r="B11" s="17" t="s">
        <v>31</v>
      </c>
      <c r="C11" s="17"/>
      <c r="D11" s="20">
        <v>295000</v>
      </c>
      <c r="E11" s="17"/>
    </row>
    <row r="12" spans="1:5" ht="15.75">
      <c r="A12" s="59"/>
      <c r="B12" s="17" t="s">
        <v>98</v>
      </c>
      <c r="C12" s="17"/>
      <c r="D12" s="20">
        <v>500000</v>
      </c>
      <c r="E12" s="17"/>
    </row>
    <row r="13" spans="1:5" ht="94.5">
      <c r="A13" s="60"/>
      <c r="B13" s="18" t="s">
        <v>32</v>
      </c>
      <c r="C13" s="20">
        <v>750000</v>
      </c>
      <c r="D13" s="20"/>
      <c r="E13" s="17"/>
    </row>
    <row r="14" spans="1:5" ht="15.75">
      <c r="A14" s="58">
        <v>41042</v>
      </c>
      <c r="B14" s="17" t="s">
        <v>33</v>
      </c>
      <c r="C14" s="20"/>
      <c r="D14" s="20">
        <v>6000</v>
      </c>
      <c r="E14" s="17"/>
    </row>
    <row r="15" spans="1:5" ht="63">
      <c r="A15" s="60"/>
      <c r="B15" s="18" t="s">
        <v>37</v>
      </c>
      <c r="C15" s="20">
        <v>750000</v>
      </c>
      <c r="D15" s="20"/>
      <c r="E15" s="17"/>
    </row>
    <row r="16" spans="1:5" ht="15.75">
      <c r="A16" s="23">
        <v>41048</v>
      </c>
      <c r="B16" s="17" t="s">
        <v>41</v>
      </c>
      <c r="C16" s="20"/>
      <c r="D16" s="20">
        <v>12000</v>
      </c>
      <c r="E16" s="17"/>
    </row>
    <row r="17" spans="1:5" ht="15.75">
      <c r="A17" s="58">
        <v>41049</v>
      </c>
      <c r="B17" s="17" t="s">
        <v>42</v>
      </c>
      <c r="C17" s="20"/>
      <c r="D17" s="20">
        <v>6000</v>
      </c>
      <c r="E17" s="17"/>
    </row>
    <row r="18" spans="1:5" ht="60.75" customHeight="1">
      <c r="A18" s="60"/>
      <c r="B18" s="18" t="s">
        <v>36</v>
      </c>
      <c r="C18" s="20">
        <v>750000</v>
      </c>
      <c r="D18" s="20"/>
      <c r="E18" s="17"/>
    </row>
    <row r="19" spans="1:5" ht="15.75">
      <c r="A19" s="58">
        <v>41055</v>
      </c>
      <c r="B19" s="17" t="s">
        <v>41</v>
      </c>
      <c r="C19" s="20"/>
      <c r="D19" s="20">
        <v>12000</v>
      </c>
      <c r="E19" s="17"/>
    </row>
    <row r="20" spans="1:5" ht="45" customHeight="1">
      <c r="A20" s="60"/>
      <c r="B20" s="18" t="s">
        <v>35</v>
      </c>
      <c r="C20" s="20">
        <v>300000</v>
      </c>
      <c r="D20" s="20"/>
      <c r="E20" s="17"/>
    </row>
    <row r="21" spans="1:5" ht="15.75">
      <c r="A21" s="23">
        <v>41056</v>
      </c>
      <c r="B21" s="17" t="s">
        <v>43</v>
      </c>
      <c r="C21" s="20"/>
      <c r="D21" s="20">
        <v>12000</v>
      </c>
      <c r="E21" s="17"/>
    </row>
    <row r="22" spans="1:5" ht="91.5" customHeight="1">
      <c r="A22" s="58">
        <v>41062</v>
      </c>
      <c r="B22" s="18" t="s">
        <v>34</v>
      </c>
      <c r="C22" s="20">
        <v>1050000</v>
      </c>
      <c r="D22" s="20"/>
      <c r="E22" s="17"/>
    </row>
    <row r="23" spans="1:5" ht="15.75">
      <c r="A23" s="60"/>
      <c r="B23" s="17" t="s">
        <v>44</v>
      </c>
      <c r="C23" s="20"/>
      <c r="D23" s="20">
        <v>12000</v>
      </c>
      <c r="E23" s="17"/>
    </row>
    <row r="24" spans="1:5" ht="18" customHeight="1">
      <c r="A24" s="49" t="s">
        <v>7</v>
      </c>
      <c r="B24" s="50"/>
      <c r="C24" s="19">
        <f>SUM(C3:C23)</f>
        <v>7424000</v>
      </c>
      <c r="D24" s="19">
        <f>SUM(D3:D23)</f>
        <v>2072000</v>
      </c>
      <c r="E24" s="21">
        <f>C24-D24</f>
        <v>5352000</v>
      </c>
    </row>
  </sheetData>
  <sheetProtection/>
  <mergeCells count="10">
    <mergeCell ref="A1:E1"/>
    <mergeCell ref="A24:B24"/>
    <mergeCell ref="A3:B3"/>
    <mergeCell ref="A5:A7"/>
    <mergeCell ref="A8:A9"/>
    <mergeCell ref="A10:A13"/>
    <mergeCell ref="A14:A15"/>
    <mergeCell ref="A17:A18"/>
    <mergeCell ref="A22:A23"/>
    <mergeCell ref="A19:A20"/>
  </mergeCells>
  <printOptions/>
  <pageMargins left="0.2" right="0.2" top="0.26" bottom="0.21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2">
      <selection activeCell="A18" sqref="A18:E18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5.625" style="0" customWidth="1"/>
    <col min="4" max="4" width="15.25390625" style="0" customWidth="1"/>
    <col min="5" max="5" width="23.375" style="0" customWidth="1"/>
  </cols>
  <sheetData>
    <row r="1" spans="1:5" ht="27.75" customHeight="1">
      <c r="A1" s="55" t="s">
        <v>38</v>
      </c>
      <c r="B1" s="48"/>
      <c r="C1" s="48"/>
      <c r="D1" s="48"/>
      <c r="E1" s="48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56" t="s">
        <v>45</v>
      </c>
      <c r="B3" s="57"/>
      <c r="C3" s="19">
        <v>7424000</v>
      </c>
      <c r="D3" s="19">
        <v>2072000</v>
      </c>
      <c r="E3" s="16">
        <v>5352000</v>
      </c>
    </row>
    <row r="4" spans="1:5" ht="31.5">
      <c r="A4" s="58">
        <v>41069</v>
      </c>
      <c r="B4" s="18" t="s">
        <v>47</v>
      </c>
      <c r="C4" s="19"/>
      <c r="D4" s="20">
        <v>36000</v>
      </c>
      <c r="E4" s="16"/>
    </row>
    <row r="5" spans="1:5" ht="74.25" customHeight="1">
      <c r="A5" s="60"/>
      <c r="B5" s="18" t="s">
        <v>48</v>
      </c>
      <c r="C5" s="20">
        <v>600000</v>
      </c>
      <c r="D5" s="19"/>
      <c r="E5" s="16"/>
    </row>
    <row r="6" spans="1:5" ht="31.5">
      <c r="A6" s="58">
        <v>41076</v>
      </c>
      <c r="B6" s="18" t="s">
        <v>49</v>
      </c>
      <c r="C6" s="19"/>
      <c r="D6" s="20">
        <v>36000</v>
      </c>
      <c r="E6" s="16"/>
    </row>
    <row r="7" spans="1:5" ht="63">
      <c r="A7" s="59"/>
      <c r="B7" s="18" t="s">
        <v>50</v>
      </c>
      <c r="C7" s="20">
        <v>450000</v>
      </c>
      <c r="D7" s="19"/>
      <c r="E7" s="16"/>
    </row>
    <row r="8" spans="1:5" ht="15.75">
      <c r="A8" s="60"/>
      <c r="B8" s="25" t="s">
        <v>51</v>
      </c>
      <c r="C8" s="20">
        <v>230000</v>
      </c>
      <c r="D8" s="19"/>
      <c r="E8" s="16"/>
    </row>
    <row r="9" spans="1:5" ht="20.25" customHeight="1">
      <c r="A9" s="58">
        <v>41077</v>
      </c>
      <c r="B9" s="18" t="s">
        <v>46</v>
      </c>
      <c r="C9" s="19"/>
      <c r="D9" s="20">
        <v>12000</v>
      </c>
      <c r="E9" s="16"/>
    </row>
    <row r="10" spans="1:5" ht="27" customHeight="1">
      <c r="A10" s="59"/>
      <c r="B10" s="18" t="s">
        <v>56</v>
      </c>
      <c r="C10" s="19"/>
      <c r="D10" s="20">
        <v>472500</v>
      </c>
      <c r="E10" s="26" t="s">
        <v>55</v>
      </c>
    </row>
    <row r="11" spans="1:5" ht="63">
      <c r="A11" s="59"/>
      <c r="B11" s="18" t="s">
        <v>52</v>
      </c>
      <c r="C11" s="20">
        <v>450000</v>
      </c>
      <c r="D11" s="19"/>
      <c r="E11" s="16"/>
    </row>
    <row r="12" spans="1:5" ht="15.75">
      <c r="A12" s="58">
        <v>41083</v>
      </c>
      <c r="B12" s="18" t="s">
        <v>53</v>
      </c>
      <c r="C12" s="19"/>
      <c r="D12" s="20">
        <v>12000</v>
      </c>
      <c r="E12" s="16"/>
    </row>
    <row r="13" spans="1:5" ht="15.75">
      <c r="A13" s="59"/>
      <c r="B13" s="25" t="s">
        <v>54</v>
      </c>
      <c r="C13" s="19"/>
      <c r="D13" s="20">
        <v>295000</v>
      </c>
      <c r="E13" s="16"/>
    </row>
    <row r="14" spans="1:5" ht="15.75">
      <c r="A14" s="22">
        <v>41084</v>
      </c>
      <c r="B14" s="18" t="s">
        <v>57</v>
      </c>
      <c r="C14" s="19"/>
      <c r="D14" s="20">
        <v>12000</v>
      </c>
      <c r="E14" s="16"/>
    </row>
    <row r="15" spans="1:5" ht="15.75">
      <c r="A15" s="17"/>
      <c r="B15" s="17"/>
      <c r="C15" s="17"/>
      <c r="D15" s="17"/>
      <c r="E15" s="17"/>
    </row>
    <row r="16" spans="1:5" ht="15.75">
      <c r="A16" s="17"/>
      <c r="B16" s="17"/>
      <c r="C16" s="17"/>
      <c r="D16" s="17"/>
      <c r="E16" s="17"/>
    </row>
    <row r="17" spans="1:5" ht="15.75">
      <c r="A17" s="17"/>
      <c r="B17" s="17"/>
      <c r="C17" s="17"/>
      <c r="D17" s="17"/>
      <c r="E17" s="17"/>
    </row>
    <row r="18" spans="1:5" ht="15.75">
      <c r="A18" s="49" t="s">
        <v>7</v>
      </c>
      <c r="B18" s="50"/>
      <c r="C18" s="27">
        <f>SUM(C3:C17)</f>
        <v>9154000</v>
      </c>
      <c r="D18" s="27">
        <f>SUM(D3:D17)</f>
        <v>2947500</v>
      </c>
      <c r="E18" s="27">
        <f>C18-D18</f>
        <v>6206500</v>
      </c>
    </row>
  </sheetData>
  <sheetProtection/>
  <mergeCells count="7">
    <mergeCell ref="A9:A11"/>
    <mergeCell ref="A12:A13"/>
    <mergeCell ref="A18:B18"/>
    <mergeCell ref="A1:E1"/>
    <mergeCell ref="A3:B3"/>
    <mergeCell ref="A4:A5"/>
    <mergeCell ref="A6:A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A2" sqref="A2"/>
    </sheetView>
  </sheetViews>
  <sheetFormatPr defaultColWidth="9.00390625" defaultRowHeight="15.75"/>
  <cols>
    <col min="1" max="1" width="17.125" style="0" customWidth="1"/>
    <col min="2" max="2" width="30.75390625" style="0" customWidth="1"/>
    <col min="3" max="3" width="13.875" style="0" customWidth="1"/>
    <col min="4" max="4" width="12.625" style="0" customWidth="1"/>
    <col min="5" max="5" width="19.375" style="0" customWidth="1"/>
  </cols>
  <sheetData>
    <row r="1" spans="1:5" ht="54.75" customHeight="1">
      <c r="A1" s="55" t="s">
        <v>95</v>
      </c>
      <c r="B1" s="48"/>
      <c r="C1" s="48"/>
      <c r="D1" s="48"/>
      <c r="E1" s="48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56" t="s">
        <v>58</v>
      </c>
      <c r="B3" s="57"/>
      <c r="C3" s="21">
        <v>9154000</v>
      </c>
      <c r="D3" s="21">
        <v>2947500</v>
      </c>
      <c r="E3" s="21">
        <v>6206500</v>
      </c>
    </row>
    <row r="4" spans="1:5" ht="15.75">
      <c r="A4" s="22">
        <v>41090</v>
      </c>
      <c r="B4" s="18" t="s">
        <v>30</v>
      </c>
      <c r="C4" s="19"/>
      <c r="D4" s="20">
        <v>12000</v>
      </c>
      <c r="E4" s="16"/>
    </row>
    <row r="5" spans="1:5" ht="63">
      <c r="A5" s="28"/>
      <c r="B5" s="18" t="s">
        <v>59</v>
      </c>
      <c r="C5" s="20">
        <v>450000</v>
      </c>
      <c r="D5" s="19"/>
      <c r="E5" s="16"/>
    </row>
    <row r="6" spans="1:5" ht="15.75">
      <c r="A6" s="61">
        <v>41091</v>
      </c>
      <c r="B6" s="18" t="s">
        <v>30</v>
      </c>
      <c r="C6" s="20"/>
      <c r="D6" s="20">
        <v>6000</v>
      </c>
      <c r="E6" s="16"/>
    </row>
    <row r="7" spans="1:5" ht="15.75">
      <c r="A7" s="61"/>
      <c r="B7" s="18" t="s">
        <v>74</v>
      </c>
      <c r="C7" s="20">
        <v>150000</v>
      </c>
      <c r="D7" s="19"/>
      <c r="E7" s="16"/>
    </row>
    <row r="8" spans="1:5" ht="15.75">
      <c r="A8" s="28">
        <v>41097</v>
      </c>
      <c r="B8" s="25" t="s">
        <v>30</v>
      </c>
      <c r="C8" s="20"/>
      <c r="D8" s="20">
        <v>12000</v>
      </c>
      <c r="E8" s="16"/>
    </row>
    <row r="9" spans="1:5" ht="20.25" customHeight="1">
      <c r="A9" s="58">
        <v>41098</v>
      </c>
      <c r="B9" s="18" t="s">
        <v>30</v>
      </c>
      <c r="C9" s="20"/>
      <c r="D9" s="20">
        <v>6000</v>
      </c>
      <c r="E9" s="16"/>
    </row>
    <row r="10" spans="1:5" ht="27" customHeight="1">
      <c r="A10" s="59"/>
      <c r="B10" s="18" t="s">
        <v>75</v>
      </c>
      <c r="C10" s="20">
        <v>150000</v>
      </c>
      <c r="D10" s="20"/>
      <c r="E10" s="26"/>
    </row>
    <row r="11" spans="1:5" ht="15.75">
      <c r="A11" s="28">
        <v>41104</v>
      </c>
      <c r="B11" s="18" t="s">
        <v>60</v>
      </c>
      <c r="C11" s="20"/>
      <c r="D11" s="20">
        <v>24000</v>
      </c>
      <c r="E11" s="16"/>
    </row>
    <row r="12" spans="1:5" ht="15.75">
      <c r="A12" s="58">
        <v>41105</v>
      </c>
      <c r="B12" s="18" t="s">
        <v>30</v>
      </c>
      <c r="C12" s="20"/>
      <c r="D12" s="20">
        <v>12000</v>
      </c>
      <c r="E12" s="16"/>
    </row>
    <row r="13" spans="1:5" ht="47.25">
      <c r="A13" s="59"/>
      <c r="B13" s="30" t="s">
        <v>76</v>
      </c>
      <c r="C13" s="20">
        <v>300000</v>
      </c>
      <c r="D13" s="20"/>
      <c r="E13" s="16"/>
    </row>
    <row r="14" spans="1:5" ht="15.75">
      <c r="A14" s="60"/>
      <c r="B14" s="18" t="s">
        <v>61</v>
      </c>
      <c r="C14" s="20"/>
      <c r="D14" s="20">
        <v>322000</v>
      </c>
      <c r="E14" s="16"/>
    </row>
    <row r="15" spans="1:5" ht="15.75">
      <c r="A15" s="58">
        <v>41111</v>
      </c>
      <c r="B15" s="18" t="s">
        <v>30</v>
      </c>
      <c r="C15" s="20"/>
      <c r="D15" s="20">
        <v>12000</v>
      </c>
      <c r="E15" s="17"/>
    </row>
    <row r="16" spans="1:5" ht="15.75">
      <c r="A16" s="60"/>
      <c r="B16" s="18" t="s">
        <v>63</v>
      </c>
      <c r="C16" s="20"/>
      <c r="D16" s="20">
        <v>275000</v>
      </c>
      <c r="E16" s="17"/>
    </row>
    <row r="17" spans="1:5" ht="15.75">
      <c r="A17" s="58">
        <v>41112</v>
      </c>
      <c r="B17" s="18" t="s">
        <v>30</v>
      </c>
      <c r="C17" s="20"/>
      <c r="D17" s="20">
        <v>12000</v>
      </c>
      <c r="E17" s="17"/>
    </row>
    <row r="18" spans="1:5" ht="31.5">
      <c r="A18" s="60"/>
      <c r="B18" s="18" t="s">
        <v>62</v>
      </c>
      <c r="C18" s="20">
        <v>150000</v>
      </c>
      <c r="D18" s="20"/>
      <c r="E18" s="17"/>
    </row>
    <row r="19" spans="1:5" ht="15.75">
      <c r="A19" s="58">
        <v>41118</v>
      </c>
      <c r="B19" s="18" t="s">
        <v>30</v>
      </c>
      <c r="C19" s="20"/>
      <c r="D19" s="20">
        <v>6000</v>
      </c>
      <c r="E19" s="17"/>
    </row>
    <row r="20" spans="1:5" ht="63">
      <c r="A20" s="59"/>
      <c r="B20" s="18" t="s">
        <v>64</v>
      </c>
      <c r="C20" s="20">
        <v>450000</v>
      </c>
      <c r="D20" s="20"/>
      <c r="E20" s="17"/>
    </row>
    <row r="21" spans="1:5" ht="15.75">
      <c r="A21" s="60"/>
      <c r="B21" s="18" t="s">
        <v>65</v>
      </c>
      <c r="C21" s="20"/>
      <c r="D21" s="20">
        <v>12000</v>
      </c>
      <c r="E21" s="17"/>
    </row>
    <row r="22" spans="1:5" ht="31.5">
      <c r="A22" s="31" t="s">
        <v>66</v>
      </c>
      <c r="B22" s="18" t="s">
        <v>68</v>
      </c>
      <c r="C22" s="20"/>
      <c r="D22" s="20">
        <v>48000</v>
      </c>
      <c r="E22" s="17"/>
    </row>
    <row r="23" spans="1:5" ht="15.75">
      <c r="A23" s="32" t="s">
        <v>70</v>
      </c>
      <c r="B23" s="18" t="s">
        <v>69</v>
      </c>
      <c r="C23" s="20"/>
      <c r="D23" s="20">
        <v>325000</v>
      </c>
      <c r="E23" s="17"/>
    </row>
    <row r="24" spans="1:5" ht="15.75">
      <c r="A24" s="49" t="s">
        <v>7</v>
      </c>
      <c r="B24" s="50"/>
      <c r="C24" s="21">
        <f>SUM(C3:C23)</f>
        <v>10804000</v>
      </c>
      <c r="D24" s="21">
        <f>SUM(D3:D23)</f>
        <v>4031500</v>
      </c>
      <c r="E24" s="21">
        <f>C24-D24</f>
        <v>6772500</v>
      </c>
    </row>
    <row r="40" spans="1:5" ht="21" customHeight="1">
      <c r="A40" s="49" t="s">
        <v>7</v>
      </c>
      <c r="B40" s="50"/>
      <c r="C40" s="21">
        <f>SUM(C3:C23)</f>
        <v>10804000</v>
      </c>
      <c r="D40" s="21">
        <f>SUM(D3:D23)</f>
        <v>4031500</v>
      </c>
      <c r="E40" s="21">
        <f>C40-D40</f>
        <v>6772500</v>
      </c>
    </row>
  </sheetData>
  <sheetProtection/>
  <mergeCells count="10">
    <mergeCell ref="A1:E1"/>
    <mergeCell ref="A3:B3"/>
    <mergeCell ref="A6:A7"/>
    <mergeCell ref="A9:A10"/>
    <mergeCell ref="A40:B40"/>
    <mergeCell ref="A19:A21"/>
    <mergeCell ref="A12:A14"/>
    <mergeCell ref="A17:A18"/>
    <mergeCell ref="A15:A16"/>
    <mergeCell ref="A24:B24"/>
  </mergeCells>
  <printOptions/>
  <pageMargins left="0.2" right="0.2" top="0.23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3">
      <selection activeCell="D52" sqref="D52"/>
    </sheetView>
  </sheetViews>
  <sheetFormatPr defaultColWidth="9.00390625" defaultRowHeight="15.75"/>
  <cols>
    <col min="1" max="1" width="14.625" style="0" customWidth="1"/>
    <col min="2" max="2" width="29.25390625" style="0" customWidth="1"/>
    <col min="3" max="3" width="13.125" style="0" customWidth="1"/>
    <col min="4" max="4" width="15.625" style="0" customWidth="1"/>
    <col min="5" max="5" width="18.625" style="0" customWidth="1"/>
  </cols>
  <sheetData>
    <row r="1" spans="1:5" ht="48.75" customHeight="1">
      <c r="A1" s="55" t="s">
        <v>94</v>
      </c>
      <c r="B1" s="48"/>
      <c r="C1" s="48"/>
      <c r="D1" s="48"/>
      <c r="E1" s="48"/>
    </row>
    <row r="2" spans="1:5" ht="15.75">
      <c r="A2" s="12" t="s">
        <v>0</v>
      </c>
      <c r="B2" s="12" t="s">
        <v>1</v>
      </c>
      <c r="C2" s="13" t="s">
        <v>2</v>
      </c>
      <c r="D2" s="14" t="s">
        <v>3</v>
      </c>
      <c r="E2" s="14" t="s">
        <v>4</v>
      </c>
    </row>
    <row r="3" spans="1:5" ht="15.75">
      <c r="A3" s="56" t="s">
        <v>82</v>
      </c>
      <c r="B3" s="57"/>
      <c r="C3" s="21">
        <v>10804000</v>
      </c>
      <c r="D3" s="21">
        <v>4031500</v>
      </c>
      <c r="E3" s="21">
        <v>6772500</v>
      </c>
    </row>
    <row r="4" spans="1:5" ht="15.75">
      <c r="A4" s="58">
        <v>41160</v>
      </c>
      <c r="B4" s="18" t="s">
        <v>30</v>
      </c>
      <c r="C4" s="20"/>
      <c r="D4" s="20">
        <v>12000</v>
      </c>
      <c r="E4" s="17"/>
    </row>
    <row r="5" spans="1:5" ht="63">
      <c r="A5" s="60"/>
      <c r="B5" s="18" t="s">
        <v>67</v>
      </c>
      <c r="C5" s="20">
        <v>450000</v>
      </c>
      <c r="D5" s="20"/>
      <c r="E5" s="17"/>
    </row>
    <row r="6" spans="1:5" ht="15.75">
      <c r="A6" s="29">
        <v>41167</v>
      </c>
      <c r="B6" s="18" t="s">
        <v>30</v>
      </c>
      <c r="C6" s="20"/>
      <c r="D6" s="20">
        <v>6000</v>
      </c>
      <c r="E6" s="17"/>
    </row>
    <row r="7" spans="1:5" ht="15.75">
      <c r="A7" s="58">
        <v>41168</v>
      </c>
      <c r="B7" s="18" t="s">
        <v>30</v>
      </c>
      <c r="C7" s="20"/>
      <c r="D7" s="20">
        <v>12000</v>
      </c>
      <c r="E7" s="17"/>
    </row>
    <row r="8" spans="1:5" ht="15.75">
      <c r="A8" s="60"/>
      <c r="B8" s="18" t="s">
        <v>71</v>
      </c>
      <c r="C8" s="20">
        <v>150000</v>
      </c>
      <c r="D8" s="20"/>
      <c r="E8" s="17"/>
    </row>
    <row r="9" spans="1:5" ht="31.5">
      <c r="A9" s="65" t="s">
        <v>72</v>
      </c>
      <c r="B9" s="18" t="s">
        <v>73</v>
      </c>
      <c r="C9" s="19"/>
      <c r="D9" s="20">
        <v>1245000</v>
      </c>
      <c r="E9" s="17"/>
    </row>
    <row r="10" spans="1:5" ht="31.5">
      <c r="A10" s="66"/>
      <c r="B10" s="18" t="s">
        <v>78</v>
      </c>
      <c r="C10" s="19"/>
      <c r="D10" s="20">
        <v>900000</v>
      </c>
      <c r="E10" s="17"/>
    </row>
    <row r="11" spans="1:5" ht="15.75">
      <c r="A11" s="33">
        <v>41173</v>
      </c>
      <c r="B11" s="18" t="s">
        <v>30</v>
      </c>
      <c r="C11" s="20"/>
      <c r="D11" s="20">
        <v>12000</v>
      </c>
      <c r="E11" s="17"/>
    </row>
    <row r="12" spans="1:5" ht="15.75">
      <c r="A12" s="58">
        <v>41174</v>
      </c>
      <c r="B12" s="18" t="s">
        <v>30</v>
      </c>
      <c r="C12" s="20"/>
      <c r="D12" s="20">
        <v>12000</v>
      </c>
      <c r="E12" s="17"/>
    </row>
    <row r="13" spans="1:5" ht="63">
      <c r="A13" s="60"/>
      <c r="B13" s="18" t="s">
        <v>77</v>
      </c>
      <c r="C13" s="20">
        <v>750000</v>
      </c>
      <c r="D13" s="20"/>
      <c r="E13" s="17"/>
    </row>
    <row r="14" spans="1:5" ht="15.75">
      <c r="A14" s="62">
        <v>41181</v>
      </c>
      <c r="B14" s="18" t="s">
        <v>30</v>
      </c>
      <c r="C14" s="20"/>
      <c r="D14" s="20">
        <v>12000</v>
      </c>
      <c r="E14" s="17"/>
    </row>
    <row r="15" spans="1:5" ht="15.75">
      <c r="A15" s="63"/>
      <c r="B15" s="18" t="s">
        <v>80</v>
      </c>
      <c r="C15" s="20"/>
      <c r="D15" s="20">
        <v>24000</v>
      </c>
      <c r="E15" s="17"/>
    </row>
    <row r="16" spans="1:5" ht="15.75">
      <c r="A16" s="64"/>
      <c r="B16" s="18" t="s">
        <v>79</v>
      </c>
      <c r="C16" s="20"/>
      <c r="D16" s="20">
        <v>335000</v>
      </c>
      <c r="E16" s="17"/>
    </row>
    <row r="17" spans="1:5" ht="15.75">
      <c r="A17" s="58">
        <v>41182</v>
      </c>
      <c r="B17" s="18" t="s">
        <v>30</v>
      </c>
      <c r="C17" s="20"/>
      <c r="D17" s="20">
        <v>12000</v>
      </c>
      <c r="E17" s="17"/>
    </row>
    <row r="18" spans="1:5" ht="15.75">
      <c r="A18" s="59"/>
      <c r="B18" s="18" t="s">
        <v>83</v>
      </c>
      <c r="C18" s="20"/>
      <c r="D18" s="20">
        <v>326000</v>
      </c>
      <c r="E18" s="17"/>
    </row>
    <row r="19" spans="1:5" ht="15.75">
      <c r="A19" s="60"/>
      <c r="B19" s="18" t="s">
        <v>81</v>
      </c>
      <c r="C19" s="20">
        <v>150000</v>
      </c>
      <c r="D19" s="20"/>
      <c r="E19" s="17"/>
    </row>
    <row r="20" spans="1:5" ht="15.75">
      <c r="A20" s="33">
        <v>41191</v>
      </c>
      <c r="B20" s="18" t="s">
        <v>84</v>
      </c>
      <c r="C20" s="20">
        <v>600000</v>
      </c>
      <c r="D20" s="20"/>
      <c r="E20" s="17"/>
    </row>
    <row r="21" spans="1:5" ht="15.75">
      <c r="A21" s="58">
        <v>41195</v>
      </c>
      <c r="B21" s="18" t="s">
        <v>30</v>
      </c>
      <c r="C21" s="20"/>
      <c r="D21" s="20">
        <v>6000</v>
      </c>
      <c r="E21" s="17"/>
    </row>
    <row r="22" spans="1:5" ht="31.5">
      <c r="A22" s="60"/>
      <c r="B22" s="18" t="s">
        <v>85</v>
      </c>
      <c r="C22" s="20">
        <v>300000</v>
      </c>
      <c r="D22" s="20"/>
      <c r="E22" s="17"/>
    </row>
    <row r="23" spans="1:5" ht="15.75">
      <c r="A23" s="58">
        <v>41196</v>
      </c>
      <c r="B23" s="18" t="s">
        <v>30</v>
      </c>
      <c r="C23" s="20"/>
      <c r="D23" s="20">
        <v>12000</v>
      </c>
      <c r="E23" s="17"/>
    </row>
    <row r="24" spans="1:5" ht="31.5">
      <c r="A24" s="60"/>
      <c r="B24" s="18" t="s">
        <v>86</v>
      </c>
      <c r="C24" s="20">
        <v>150000</v>
      </c>
      <c r="D24" s="20"/>
      <c r="E24" s="17"/>
    </row>
    <row r="25" spans="1:5" ht="15.75">
      <c r="A25" s="58">
        <v>41202</v>
      </c>
      <c r="B25" s="18" t="s">
        <v>30</v>
      </c>
      <c r="C25" s="20"/>
      <c r="D25" s="20">
        <v>12000</v>
      </c>
      <c r="E25" s="17"/>
    </row>
    <row r="26" spans="1:5" ht="63">
      <c r="A26" s="60"/>
      <c r="B26" s="18" t="s">
        <v>87</v>
      </c>
      <c r="C26" s="20">
        <v>450000</v>
      </c>
      <c r="D26" s="20"/>
      <c r="E26" s="17"/>
    </row>
    <row r="27" spans="1:5" ht="15.75">
      <c r="A27" s="33">
        <v>41209</v>
      </c>
      <c r="B27" s="18" t="s">
        <v>30</v>
      </c>
      <c r="C27" s="20"/>
      <c r="D27" s="20">
        <v>12000</v>
      </c>
      <c r="E27" s="17"/>
    </row>
    <row r="28" spans="1:5" ht="15.75">
      <c r="A28" s="58">
        <v>41210</v>
      </c>
      <c r="B28" s="18" t="s">
        <v>88</v>
      </c>
      <c r="C28" s="20"/>
      <c r="D28" s="20">
        <v>36000</v>
      </c>
      <c r="E28" s="17"/>
    </row>
    <row r="29" spans="1:5" ht="31.5">
      <c r="A29" s="60"/>
      <c r="B29" s="18" t="s">
        <v>89</v>
      </c>
      <c r="C29" s="20">
        <v>150000</v>
      </c>
      <c r="D29" s="20"/>
      <c r="E29" s="17"/>
    </row>
    <row r="30" spans="1:5" ht="15.75">
      <c r="A30" s="33" t="s">
        <v>90</v>
      </c>
      <c r="B30" s="18" t="s">
        <v>91</v>
      </c>
      <c r="C30" s="20"/>
      <c r="D30" s="20">
        <v>48000</v>
      </c>
      <c r="E30" s="17"/>
    </row>
    <row r="31" spans="1:5" ht="15.75">
      <c r="A31" s="58">
        <v>41223</v>
      </c>
      <c r="B31" s="18" t="s">
        <v>30</v>
      </c>
      <c r="C31" s="20"/>
      <c r="D31" s="20">
        <v>12000</v>
      </c>
      <c r="E31" s="17"/>
    </row>
    <row r="32" spans="1:5" ht="31.5">
      <c r="A32" s="60"/>
      <c r="B32" s="18" t="s">
        <v>92</v>
      </c>
      <c r="C32" s="20">
        <v>300000</v>
      </c>
      <c r="D32" s="20"/>
      <c r="E32" s="17"/>
    </row>
    <row r="33" spans="1:5" ht="15.75">
      <c r="A33" s="62">
        <v>41224</v>
      </c>
      <c r="B33" s="18" t="s">
        <v>30</v>
      </c>
      <c r="C33" s="20"/>
      <c r="D33" s="20">
        <v>6000</v>
      </c>
      <c r="E33" s="17"/>
    </row>
    <row r="34" spans="1:5" ht="126">
      <c r="A34" s="63"/>
      <c r="B34" s="18" t="s">
        <v>104</v>
      </c>
      <c r="C34" s="20"/>
      <c r="D34" s="20">
        <v>1970000</v>
      </c>
      <c r="E34" s="17"/>
    </row>
    <row r="35" spans="1:5" ht="47.25">
      <c r="A35" s="64"/>
      <c r="B35" s="18" t="s">
        <v>93</v>
      </c>
      <c r="C35" s="20">
        <v>450000</v>
      </c>
      <c r="D35" s="20"/>
      <c r="E35" s="17"/>
    </row>
    <row r="36" spans="1:5" ht="15.75">
      <c r="A36" s="29"/>
      <c r="B36" s="18" t="s">
        <v>96</v>
      </c>
      <c r="C36" s="20"/>
      <c r="D36" s="20">
        <v>500000</v>
      </c>
      <c r="E36" s="17"/>
    </row>
    <row r="37" spans="1:5" ht="31.5">
      <c r="A37" s="29"/>
      <c r="B37" s="18" t="s">
        <v>97</v>
      </c>
      <c r="C37" s="20"/>
      <c r="D37" s="20">
        <v>500000</v>
      </c>
      <c r="E37" s="18" t="s">
        <v>105</v>
      </c>
    </row>
    <row r="38" spans="1:5" ht="15.75">
      <c r="A38" s="34">
        <v>41230</v>
      </c>
      <c r="B38" s="18" t="s">
        <v>99</v>
      </c>
      <c r="C38" s="20"/>
      <c r="D38" s="20">
        <v>36000</v>
      </c>
      <c r="E38" s="18"/>
    </row>
    <row r="39" spans="1:5" ht="15.75">
      <c r="A39" s="34">
        <v>41231</v>
      </c>
      <c r="B39" s="18" t="s">
        <v>99</v>
      </c>
      <c r="C39" s="20"/>
      <c r="D39" s="20">
        <v>36000</v>
      </c>
      <c r="E39" s="18"/>
    </row>
    <row r="40" spans="1:5" ht="15.75">
      <c r="A40" s="34" t="s">
        <v>100</v>
      </c>
      <c r="B40" s="18" t="s">
        <v>99</v>
      </c>
      <c r="C40" s="20"/>
      <c r="D40" s="20">
        <v>36000</v>
      </c>
      <c r="E40" s="18"/>
    </row>
    <row r="41" spans="1:5" ht="15.75">
      <c r="A41" s="62">
        <v>41251</v>
      </c>
      <c r="B41" s="18" t="s">
        <v>30</v>
      </c>
      <c r="C41" s="20"/>
      <c r="D41" s="20">
        <v>12000</v>
      </c>
      <c r="E41" s="18"/>
    </row>
    <row r="42" spans="1:5" ht="94.5">
      <c r="A42" s="64"/>
      <c r="B42" s="18" t="s">
        <v>101</v>
      </c>
      <c r="C42" s="20">
        <v>900000</v>
      </c>
      <c r="D42" s="20"/>
      <c r="E42" s="18"/>
    </row>
    <row r="43" spans="1:5" ht="15.75">
      <c r="A43" s="29">
        <v>41252</v>
      </c>
      <c r="B43" s="18" t="s">
        <v>30</v>
      </c>
      <c r="C43" s="20"/>
      <c r="D43" s="20">
        <v>12000</v>
      </c>
      <c r="E43" s="18"/>
    </row>
    <row r="44" spans="1:5" ht="15.75">
      <c r="A44" s="29" t="s">
        <v>106</v>
      </c>
      <c r="B44" s="18" t="s">
        <v>30</v>
      </c>
      <c r="C44" s="20"/>
      <c r="D44" s="20">
        <v>12000</v>
      </c>
      <c r="E44" s="18"/>
    </row>
    <row r="45" spans="1:5" ht="15.75">
      <c r="A45" s="29">
        <v>41265</v>
      </c>
      <c r="B45" s="18" t="s">
        <v>99</v>
      </c>
      <c r="C45" s="20"/>
      <c r="D45" s="20">
        <v>36000</v>
      </c>
      <c r="E45" s="18"/>
    </row>
    <row r="46" spans="1:5" ht="15.75">
      <c r="A46" s="58">
        <v>41266</v>
      </c>
      <c r="B46" s="18" t="s">
        <v>99</v>
      </c>
      <c r="C46" s="20"/>
      <c r="D46" s="20">
        <v>36000</v>
      </c>
      <c r="E46" s="18"/>
    </row>
    <row r="47" spans="1:5" ht="47.25">
      <c r="A47" s="59"/>
      <c r="B47" s="18" t="s">
        <v>102</v>
      </c>
      <c r="C47" s="20"/>
      <c r="D47" s="20">
        <v>670000</v>
      </c>
      <c r="E47" s="18"/>
    </row>
    <row r="48" spans="1:5" ht="31.5">
      <c r="A48" s="60"/>
      <c r="B48" s="18" t="s">
        <v>103</v>
      </c>
      <c r="C48" s="20"/>
      <c r="D48" s="20">
        <v>550000</v>
      </c>
      <c r="E48" s="18"/>
    </row>
    <row r="49" spans="1:5" ht="15.75">
      <c r="A49" s="33">
        <v>41286</v>
      </c>
      <c r="B49" s="18" t="s">
        <v>30</v>
      </c>
      <c r="C49" s="20"/>
      <c r="D49" s="20">
        <v>12000</v>
      </c>
      <c r="E49" s="18"/>
    </row>
    <row r="50" spans="1:5" ht="63.75" customHeight="1">
      <c r="A50" s="33"/>
      <c r="B50" s="18" t="s">
        <v>107</v>
      </c>
      <c r="C50" s="20">
        <v>900000</v>
      </c>
      <c r="D50" s="20"/>
      <c r="E50" s="18"/>
    </row>
    <row r="51" spans="1:5" ht="15.75">
      <c r="A51" s="33">
        <v>41287</v>
      </c>
      <c r="B51" s="18" t="s">
        <v>30</v>
      </c>
      <c r="C51" s="20"/>
      <c r="D51" s="20">
        <v>12000</v>
      </c>
      <c r="E51" s="18"/>
    </row>
    <row r="52" spans="1:5" ht="78.75">
      <c r="A52" s="33">
        <v>41294</v>
      </c>
      <c r="B52" s="18" t="s">
        <v>108</v>
      </c>
      <c r="C52" s="20"/>
      <c r="D52" s="20">
        <v>3100000</v>
      </c>
      <c r="E52" s="18"/>
    </row>
    <row r="53" spans="1:5" ht="15.75">
      <c r="A53" s="67" t="s">
        <v>7</v>
      </c>
      <c r="B53" s="68"/>
      <c r="C53" s="21">
        <f>SUM(C3:C52)</f>
        <v>16504000</v>
      </c>
      <c r="D53" s="21">
        <f>SUM(D3:D52)</f>
        <v>14613500</v>
      </c>
      <c r="E53" s="21">
        <f>C53-D53</f>
        <v>1890500</v>
      </c>
    </row>
  </sheetData>
  <sheetProtection/>
  <mergeCells count="17">
    <mergeCell ref="A53:B53"/>
    <mergeCell ref="A17:A19"/>
    <mergeCell ref="A21:A22"/>
    <mergeCell ref="A33:A35"/>
    <mergeCell ref="A23:A24"/>
    <mergeCell ref="A25:A26"/>
    <mergeCell ref="A28:A29"/>
    <mergeCell ref="A31:A32"/>
    <mergeCell ref="A46:A48"/>
    <mergeCell ref="A41:A42"/>
    <mergeCell ref="A14:A16"/>
    <mergeCell ref="A1:E1"/>
    <mergeCell ref="A3:B3"/>
    <mergeCell ref="A12:A13"/>
    <mergeCell ref="A4:A5"/>
    <mergeCell ref="A7:A8"/>
    <mergeCell ref="A9:A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A37" sqref="A37:B37"/>
    </sheetView>
  </sheetViews>
  <sheetFormatPr defaultColWidth="9.00390625" defaultRowHeight="15.75"/>
  <cols>
    <col min="1" max="1" width="10.875" style="0" customWidth="1"/>
    <col min="2" max="2" width="27.25390625" style="0" customWidth="1"/>
    <col min="3" max="3" width="16.00390625" style="0" customWidth="1"/>
    <col min="4" max="4" width="12.375" style="0" customWidth="1"/>
    <col min="5" max="5" width="10.625" style="0" bestFit="1" customWidth="1"/>
    <col min="6" max="6" width="16.25390625" style="0" customWidth="1"/>
  </cols>
  <sheetData>
    <row r="1" spans="1:6" ht="76.5" customHeight="1">
      <c r="A1" s="55" t="s">
        <v>111</v>
      </c>
      <c r="B1" s="48"/>
      <c r="C1" s="48"/>
      <c r="D1" s="48"/>
      <c r="E1" s="48"/>
      <c r="F1" s="48"/>
    </row>
    <row r="2" spans="1:6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56" t="s">
        <v>109</v>
      </c>
      <c r="B3" s="57"/>
      <c r="C3" s="21">
        <v>16504000</v>
      </c>
      <c r="D3" s="21">
        <v>14613500</v>
      </c>
      <c r="E3" s="41"/>
      <c r="F3" s="21">
        <v>1890500</v>
      </c>
    </row>
    <row r="4" spans="1:6" ht="15.75">
      <c r="A4" s="71">
        <v>41336</v>
      </c>
      <c r="B4" s="17" t="s">
        <v>30</v>
      </c>
      <c r="C4" s="35"/>
      <c r="D4" s="35">
        <v>6000</v>
      </c>
      <c r="E4" s="35"/>
      <c r="F4" s="17"/>
    </row>
    <row r="5" spans="1:6" ht="83.25" customHeight="1">
      <c r="A5" s="72"/>
      <c r="B5" s="18" t="s">
        <v>110</v>
      </c>
      <c r="C5" s="35">
        <v>1050000</v>
      </c>
      <c r="D5" s="35"/>
      <c r="E5" s="35"/>
      <c r="F5" s="40"/>
    </row>
    <row r="6" spans="1:6" ht="126">
      <c r="A6" s="71">
        <v>41520</v>
      </c>
      <c r="B6" s="18" t="s">
        <v>112</v>
      </c>
      <c r="C6" s="35">
        <v>1200000</v>
      </c>
      <c r="D6" s="35"/>
      <c r="E6" s="35"/>
      <c r="F6" s="40"/>
    </row>
    <row r="7" spans="1:6" ht="15.75">
      <c r="A7" s="72"/>
      <c r="B7" s="17" t="s">
        <v>113</v>
      </c>
      <c r="C7" s="35"/>
      <c r="D7" s="35">
        <v>400000</v>
      </c>
      <c r="E7" s="35"/>
      <c r="F7" s="40"/>
    </row>
    <row r="8" spans="1:6" ht="15.75">
      <c r="A8" s="36"/>
      <c r="B8" s="17" t="s">
        <v>114</v>
      </c>
      <c r="C8" s="35"/>
      <c r="D8" s="35">
        <v>500000</v>
      </c>
      <c r="E8" s="35"/>
      <c r="F8" s="40"/>
    </row>
    <row r="9" spans="1:6" ht="15.75">
      <c r="A9" s="36" t="s">
        <v>138</v>
      </c>
      <c r="B9" s="17" t="s">
        <v>115</v>
      </c>
      <c r="C9" s="35"/>
      <c r="D9" s="35">
        <v>350000</v>
      </c>
      <c r="E9" s="35"/>
      <c r="F9" s="40"/>
    </row>
    <row r="10" spans="1:6" ht="31.5">
      <c r="A10" s="17"/>
      <c r="B10" s="18" t="s">
        <v>116</v>
      </c>
      <c r="C10" s="35">
        <v>150000</v>
      </c>
      <c r="D10" s="35"/>
      <c r="E10" s="35"/>
      <c r="F10" s="40"/>
    </row>
    <row r="11" spans="1:6" ht="15.75">
      <c r="A11" s="37">
        <v>41429</v>
      </c>
      <c r="B11" s="18" t="s">
        <v>118</v>
      </c>
      <c r="C11" s="35"/>
      <c r="D11" s="35">
        <v>115000</v>
      </c>
      <c r="E11" s="17" t="s">
        <v>117</v>
      </c>
      <c r="F11" s="40"/>
    </row>
    <row r="12" spans="1:6" ht="15.75">
      <c r="A12" s="37" t="s">
        <v>139</v>
      </c>
      <c r="B12" s="18" t="s">
        <v>119</v>
      </c>
      <c r="C12" s="35"/>
      <c r="D12" s="35">
        <v>200000</v>
      </c>
      <c r="E12" s="17"/>
      <c r="F12" s="40"/>
    </row>
    <row r="13" spans="1:6" ht="15.75">
      <c r="A13" s="37">
        <v>41369</v>
      </c>
      <c r="B13" s="18" t="s">
        <v>120</v>
      </c>
      <c r="C13" s="35"/>
      <c r="D13" s="35">
        <v>36000</v>
      </c>
      <c r="E13" s="17" t="s">
        <v>117</v>
      </c>
      <c r="F13" s="40"/>
    </row>
    <row r="14" spans="1:6" ht="31.5">
      <c r="A14" s="38">
        <v>41613</v>
      </c>
      <c r="B14" s="18" t="s">
        <v>122</v>
      </c>
      <c r="C14" s="35"/>
      <c r="D14" s="35">
        <v>790000</v>
      </c>
      <c r="E14" s="17"/>
      <c r="F14" s="40"/>
    </row>
    <row r="15" spans="1:6" ht="47.25">
      <c r="A15" s="38">
        <v>41454</v>
      </c>
      <c r="B15" s="18" t="s">
        <v>121</v>
      </c>
      <c r="C15" s="35">
        <v>450000</v>
      </c>
      <c r="D15" s="35"/>
      <c r="E15" s="17"/>
      <c r="F15" s="40"/>
    </row>
    <row r="16" spans="1:6" ht="63">
      <c r="A16" s="37">
        <v>41462</v>
      </c>
      <c r="B16" s="18" t="s">
        <v>125</v>
      </c>
      <c r="C16" s="35">
        <v>600000</v>
      </c>
      <c r="D16" s="35"/>
      <c r="E16" s="17"/>
      <c r="F16" s="40"/>
    </row>
    <row r="17" spans="1:6" ht="15.75">
      <c r="A17" s="37">
        <v>41469</v>
      </c>
      <c r="B17" s="39" t="s">
        <v>123</v>
      </c>
      <c r="C17" s="35"/>
      <c r="D17" s="35">
        <v>500000</v>
      </c>
      <c r="E17" s="17"/>
      <c r="F17" s="40"/>
    </row>
    <row r="18" spans="1:6" ht="15.75">
      <c r="A18" s="37"/>
      <c r="B18" s="39" t="s">
        <v>124</v>
      </c>
      <c r="C18" s="35"/>
      <c r="D18" s="35">
        <v>200000</v>
      </c>
      <c r="E18" s="17"/>
      <c r="F18" s="40"/>
    </row>
    <row r="19" spans="1:6" ht="63">
      <c r="A19" s="37">
        <v>41510</v>
      </c>
      <c r="B19" s="18" t="s">
        <v>126</v>
      </c>
      <c r="C19" s="35">
        <v>600000</v>
      </c>
      <c r="D19" s="35"/>
      <c r="E19" s="17"/>
      <c r="F19" s="40"/>
    </row>
    <row r="20" spans="1:6" ht="47.25">
      <c r="A20" s="37">
        <v>41511</v>
      </c>
      <c r="B20" s="18" t="s">
        <v>129</v>
      </c>
      <c r="C20" s="35">
        <v>300000</v>
      </c>
      <c r="D20" s="35"/>
      <c r="E20" s="17"/>
      <c r="F20" s="40"/>
    </row>
    <row r="21" spans="1:6" ht="15.75">
      <c r="A21" s="37"/>
      <c r="B21" s="39" t="s">
        <v>127</v>
      </c>
      <c r="C21" s="35"/>
      <c r="D21" s="35">
        <v>1572000</v>
      </c>
      <c r="E21" s="17" t="s">
        <v>128</v>
      </c>
      <c r="F21" s="40"/>
    </row>
    <row r="22" spans="1:6" ht="31.5">
      <c r="A22" s="37">
        <v>41525</v>
      </c>
      <c r="B22" s="18" t="s">
        <v>130</v>
      </c>
      <c r="C22" s="35">
        <v>150000</v>
      </c>
      <c r="D22" s="35"/>
      <c r="E22" s="17"/>
      <c r="F22" s="40"/>
    </row>
    <row r="23" spans="1:6" ht="15.75">
      <c r="A23" s="37">
        <v>41404</v>
      </c>
      <c r="B23" s="39" t="s">
        <v>131</v>
      </c>
      <c r="C23" s="35"/>
      <c r="D23" s="35">
        <v>150000</v>
      </c>
      <c r="E23" s="17" t="s">
        <v>117</v>
      </c>
      <c r="F23" s="40"/>
    </row>
    <row r="24" spans="1:6" ht="63">
      <c r="A24" s="37"/>
      <c r="B24" s="18" t="s">
        <v>132</v>
      </c>
      <c r="C24" s="35"/>
      <c r="D24" s="35">
        <v>1185000</v>
      </c>
      <c r="E24" s="17" t="s">
        <v>128</v>
      </c>
      <c r="F24" s="40"/>
    </row>
    <row r="25" spans="1:6" ht="126">
      <c r="A25" s="37">
        <v>41316</v>
      </c>
      <c r="B25" s="18" t="s">
        <v>133</v>
      </c>
      <c r="C25" s="35">
        <v>1950000</v>
      </c>
      <c r="D25" s="35"/>
      <c r="E25" s="17"/>
      <c r="F25" s="40"/>
    </row>
    <row r="26" spans="1:6" ht="157.5">
      <c r="A26" s="37"/>
      <c r="B26" s="18" t="s">
        <v>135</v>
      </c>
      <c r="C26" s="35">
        <v>900000</v>
      </c>
      <c r="D26" s="35"/>
      <c r="E26" s="35" t="s">
        <v>136</v>
      </c>
      <c r="F26" s="40"/>
    </row>
    <row r="27" spans="1:6" ht="78.75">
      <c r="A27" s="43" t="s">
        <v>140</v>
      </c>
      <c r="B27" s="18" t="s">
        <v>143</v>
      </c>
      <c r="C27" s="35"/>
      <c r="D27" s="35">
        <v>3100000</v>
      </c>
      <c r="E27" s="35"/>
      <c r="F27" s="40"/>
    </row>
    <row r="28" spans="1:6" ht="409.5">
      <c r="A28" s="43">
        <v>41974</v>
      </c>
      <c r="B28" s="18" t="s">
        <v>137</v>
      </c>
      <c r="C28" s="35">
        <v>3900000</v>
      </c>
      <c r="D28" s="35"/>
      <c r="E28" s="35" t="s">
        <v>141</v>
      </c>
      <c r="F28" s="40"/>
    </row>
    <row r="29" spans="1:6" ht="63">
      <c r="A29" s="43">
        <v>41974</v>
      </c>
      <c r="B29" s="18" t="s">
        <v>142</v>
      </c>
      <c r="C29" s="35"/>
      <c r="D29" s="35">
        <v>2995000</v>
      </c>
      <c r="E29" s="35" t="s">
        <v>148</v>
      </c>
      <c r="F29" s="40"/>
    </row>
    <row r="30" spans="1:6" ht="31.5">
      <c r="A30" s="47" t="s">
        <v>145</v>
      </c>
      <c r="B30" s="46" t="s">
        <v>146</v>
      </c>
      <c r="C30" s="17"/>
      <c r="D30">
        <v>250000</v>
      </c>
      <c r="E30" s="17" t="s">
        <v>117</v>
      </c>
      <c r="F30" s="17"/>
    </row>
    <row r="31" spans="1:6" ht="31.5">
      <c r="A31" s="43">
        <v>41854</v>
      </c>
      <c r="B31" s="18" t="s">
        <v>147</v>
      </c>
      <c r="C31" s="35"/>
      <c r="D31" s="35">
        <v>400000</v>
      </c>
      <c r="E31" s="35" t="s">
        <v>144</v>
      </c>
      <c r="F31" s="40"/>
    </row>
    <row r="32" spans="1:6" ht="62.25" customHeight="1">
      <c r="A32" s="17" t="s">
        <v>149</v>
      </c>
      <c r="B32" s="75" t="s">
        <v>150</v>
      </c>
      <c r="C32" s="76"/>
      <c r="D32" s="76"/>
      <c r="E32" s="76"/>
      <c r="F32" s="77"/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17"/>
      <c r="B34" s="17"/>
      <c r="C34" s="17"/>
      <c r="D34" s="17"/>
      <c r="E34" s="17"/>
      <c r="F34" s="17"/>
    </row>
    <row r="35" spans="1:6" s="44" customFormat="1" ht="15.75">
      <c r="A35" s="45"/>
      <c r="B35" s="18"/>
      <c r="C35" s="35"/>
      <c r="D35" s="35"/>
      <c r="E35" s="35"/>
      <c r="F35" s="40"/>
    </row>
    <row r="36" spans="1:6" ht="15.75">
      <c r="A36" s="17"/>
      <c r="B36" s="17"/>
      <c r="C36" s="17"/>
      <c r="D36" s="17"/>
      <c r="E36" s="17"/>
      <c r="F36" s="17"/>
    </row>
    <row r="37" spans="1:6" ht="15.75">
      <c r="A37" s="69" t="s">
        <v>7</v>
      </c>
      <c r="B37" s="70"/>
      <c r="C37" s="21">
        <f>SUM(C3:C31)</f>
        <v>27754000</v>
      </c>
      <c r="D37" s="21">
        <f>SUM(D3:D31)</f>
        <v>27362500</v>
      </c>
      <c r="E37" s="21"/>
      <c r="F37" s="42">
        <f>C37-D37</f>
        <v>391500</v>
      </c>
    </row>
  </sheetData>
  <sheetProtection/>
  <mergeCells count="6">
    <mergeCell ref="A37:B37"/>
    <mergeCell ref="A1:F1"/>
    <mergeCell ref="A3:B3"/>
    <mergeCell ref="A4:A5"/>
    <mergeCell ref="A6:A7"/>
    <mergeCell ref="B32:F3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4">
      <selection activeCell="F8" sqref="F8"/>
    </sheetView>
  </sheetViews>
  <sheetFormatPr defaultColWidth="9.00390625" defaultRowHeight="15.75"/>
  <cols>
    <col min="1" max="1" width="15.00390625" style="0" customWidth="1"/>
    <col min="2" max="2" width="27.00390625" style="0" bestFit="1" customWidth="1"/>
    <col min="3" max="3" width="12.25390625" style="0" customWidth="1"/>
    <col min="4" max="4" width="12.125" style="0" customWidth="1"/>
    <col min="5" max="5" width="10.625" style="0" bestFit="1" customWidth="1"/>
    <col min="6" max="6" width="12.375" style="0" customWidth="1"/>
  </cols>
  <sheetData>
    <row r="1" spans="1:6" ht="20.25">
      <c r="A1" s="55" t="s">
        <v>111</v>
      </c>
      <c r="B1" s="48"/>
      <c r="C1" s="48"/>
      <c r="D1" s="48"/>
      <c r="E1" s="48"/>
      <c r="F1" s="48"/>
    </row>
    <row r="2" spans="1:6" ht="28.5">
      <c r="A2" s="12" t="s">
        <v>0</v>
      </c>
      <c r="B2" s="12" t="s">
        <v>1</v>
      </c>
      <c r="C2" s="13" t="s">
        <v>2</v>
      </c>
      <c r="D2" s="14" t="s">
        <v>3</v>
      </c>
      <c r="E2" s="14" t="s">
        <v>134</v>
      </c>
      <c r="F2" s="14" t="s">
        <v>4</v>
      </c>
    </row>
    <row r="3" spans="1:6" ht="15.75">
      <c r="A3" s="56" t="s">
        <v>152</v>
      </c>
      <c r="B3" s="57"/>
      <c r="C3" s="21">
        <v>27754000</v>
      </c>
      <c r="D3" s="21">
        <v>27362500</v>
      </c>
      <c r="E3" s="41"/>
      <c r="F3" s="21">
        <v>391500</v>
      </c>
    </row>
    <row r="4" spans="1:6" ht="73.5" customHeight="1">
      <c r="A4" s="78" t="s">
        <v>149</v>
      </c>
      <c r="B4" s="75" t="s">
        <v>150</v>
      </c>
      <c r="C4" s="76"/>
      <c r="D4" s="76"/>
      <c r="E4" s="76"/>
      <c r="F4" s="77"/>
    </row>
    <row r="5" spans="1:6" ht="15.75">
      <c r="A5" s="36"/>
      <c r="B5" s="74" t="s">
        <v>151</v>
      </c>
      <c r="C5" s="35"/>
      <c r="D5" s="35">
        <v>818000</v>
      </c>
      <c r="E5" s="17"/>
      <c r="F5" s="27">
        <v>-426500</v>
      </c>
    </row>
    <row r="6" spans="1:6" ht="47.25">
      <c r="A6" s="73" t="s">
        <v>153</v>
      </c>
      <c r="B6" s="74" t="s">
        <v>154</v>
      </c>
      <c r="C6" s="35">
        <v>450000</v>
      </c>
      <c r="D6" s="35"/>
      <c r="E6" s="17"/>
      <c r="F6" s="27"/>
    </row>
    <row r="7" spans="1:6" ht="31.5">
      <c r="A7" s="79" t="s">
        <v>155</v>
      </c>
      <c r="B7" s="74" t="s">
        <v>156</v>
      </c>
      <c r="C7" s="35"/>
      <c r="D7" s="35">
        <v>1000000</v>
      </c>
      <c r="E7" s="17"/>
      <c r="F7" s="27"/>
    </row>
    <row r="8" spans="1:6" ht="15.75">
      <c r="A8" s="80" t="s">
        <v>7</v>
      </c>
      <c r="B8" s="81"/>
      <c r="C8" s="35">
        <f>SUM(C6:C7,C3)</f>
        <v>28204000</v>
      </c>
      <c r="D8" s="35">
        <f>SUM(D7,D6,D5,D3)</f>
        <v>29180500</v>
      </c>
      <c r="E8" s="17"/>
      <c r="F8" s="27">
        <f>C8-D8</f>
        <v>-976500</v>
      </c>
    </row>
    <row r="9" spans="1:6" ht="15.75">
      <c r="A9" s="37"/>
      <c r="B9" s="18"/>
      <c r="C9" s="35"/>
      <c r="D9" s="35"/>
      <c r="E9" s="17"/>
      <c r="F9" s="27"/>
    </row>
    <row r="10" spans="1:6" ht="15.75">
      <c r="A10" s="38"/>
      <c r="B10" s="18"/>
      <c r="C10" s="35"/>
      <c r="D10" s="35"/>
      <c r="E10" s="17"/>
      <c r="F10" s="27"/>
    </row>
    <row r="11" spans="1:6" ht="15.75">
      <c r="A11" s="38"/>
      <c r="B11" s="39"/>
      <c r="C11" s="35"/>
      <c r="D11" s="35"/>
      <c r="E11" s="17"/>
      <c r="F11" s="27"/>
    </row>
  </sheetData>
  <sheetProtection/>
  <mergeCells count="4">
    <mergeCell ref="A1:F1"/>
    <mergeCell ref="A3:B3"/>
    <mergeCell ref="B4:F4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Dien Luc TP.HCM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chinhntt</dc:creator>
  <cp:keywords/>
  <dc:description/>
  <cp:lastModifiedBy>NGUYỄN QUỐC BẢO</cp:lastModifiedBy>
  <cp:lastPrinted>2013-01-29T03:25:15Z</cp:lastPrinted>
  <dcterms:created xsi:type="dcterms:W3CDTF">2012-04-06T09:39:54Z</dcterms:created>
  <dcterms:modified xsi:type="dcterms:W3CDTF">2014-06-23T07:46:58Z</dcterms:modified>
  <cp:category/>
  <cp:version/>
  <cp:contentType/>
  <cp:contentStatus/>
</cp:coreProperties>
</file>